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49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<sst xmlns="http://schemas.openxmlformats.org/spreadsheetml/2006/main" count="33" uniqueCount="31">
  <si>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Britannia Square Residents' Association</t>
  </si>
  <si>
    <t>Income</t>
  </si>
  <si>
    <t>Expenditure</t>
  </si>
  <si>
    <t>Worcester Civic Society Membership</t>
  </si>
  <si>
    <t>Totals</t>
  </si>
  <si>
    <t>Ian Terry</t>
  </si>
  <si>
    <t>Treasurer</t>
  </si>
  <si>
    <t>…………………………………………</t>
  </si>
  <si>
    <t>Excess of Income over Expenditure</t>
  </si>
  <si>
    <t>Income &amp; Expenditure Account for 1 October 2011 - 30 September 2012</t>
  </si>
  <si>
    <t>Autumn 2011 Newsletter Printing</t>
  </si>
  <si>
    <t>Balance Sheet as at 30 September 2012</t>
  </si>
  <si>
    <t>9 Annual @ £5</t>
  </si>
  <si>
    <t>Diamond Jubilee Party Raffle, tombola &amp; bran tub</t>
  </si>
  <si>
    <t>Donation to Home-Start</t>
  </si>
  <si>
    <t>Leaving gift for Mrs Marion Lloyd (Springfield)</t>
  </si>
  <si>
    <t>Subscriptions:</t>
  </si>
  <si>
    <t>5 Life @ £30</t>
  </si>
  <si>
    <t>AGM Costs</t>
  </si>
  <si>
    <t>Parking survey printing</t>
  </si>
  <si>
    <t>Diamond Jubilee Party:</t>
  </si>
  <si>
    <t xml:space="preserve">  Grant from Worcester City Council</t>
  </si>
  <si>
    <t>AGM Catering income &amp; surplus on wine</t>
  </si>
  <si>
    <t>Diamond Jubilee Party costs</t>
  </si>
  <si>
    <t>Christmas Carols costs</t>
  </si>
  <si>
    <t>Comments:</t>
  </si>
  <si>
    <t>for which we are very grateful.  We raised £316.75 for Home-Start.</t>
  </si>
  <si>
    <t>Detailed accounts and bank statements are available for inspection.</t>
  </si>
  <si>
    <t>Bank Balance at 30 Sep 2012</t>
  </si>
  <si>
    <t>Bank Balance at 30 Sep 2011</t>
  </si>
  <si>
    <t xml:space="preserve">We end the year with a little bit more than we started.  Our main expenditure was on the Diamond Jubilee party, most of which was covered by a grant of £250 from Worcester City Council,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</si>
</sst>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dd\,mmmm\,\ yyyy"/>
    <numFmt numFmtId="167" formatCode="dd\,mmm\,\ yyyy"/>
    <numFmt numFmtId="168" formatCode="d/mmm/yyyy"/>
    <numFmt numFmtId="169" formatCode="d\ 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8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164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19.140625" style="0" customWidth="1"/>
    <col min="3" max="3" width="14.57421875" style="0" bestFit="1" customWidth="1"/>
    <col min="4" max="4" width="7.57421875" style="0" bestFit="1" customWidth="1"/>
    <col min="5" max="5" width="9.57421875" style="0" bestFit="1" customWidth="1"/>
    <col min="6" max="6" width="3.8515625" style="0" customWidth="1"/>
    <col min="7" max="7" width="39.7109375" style="0" bestFit="1" customWidth="1"/>
    <col min="8" max="8" width="10.7109375" style="0" bestFit="1" customWidth="1"/>
    <col min="9" max="9" width="19.7109375" style="0" bestFit="1" customWidth="1"/>
  </cols>
  <sheetData>
    <row r="1" spans="2:8" s="1" customFormat="1" ht="18">
      <c r="B1" s="18" t="s">
        <v>0</v>
      </c>
      <c r="C1" s="18"/>
      <c r="D1" s="18"/>
      <c r="E1" s="18"/>
      <c r="F1" s="18"/>
      <c r="G1" s="18"/>
      <c r="H1" s="18"/>
    </row>
    <row r="3" spans="2:8" s="1" customFormat="1" ht="15.75">
      <c r="B3" s="17" t="s">
        <v>9</v>
      </c>
      <c r="C3" s="17"/>
      <c r="D3" s="17"/>
      <c r="E3" s="17"/>
      <c r="F3" s="17"/>
      <c r="G3" s="17"/>
      <c r="H3" s="17"/>
    </row>
    <row r="5" spans="2:7" s="1" customFormat="1" ht="15.75">
      <c r="B5" s="1" t="s">
        <v>1</v>
      </c>
      <c r="G5" s="1" t="s">
        <v>2</v>
      </c>
    </row>
    <row r="6" ht="12.75">
      <c r="H6" s="2"/>
    </row>
    <row r="7" spans="2:8" ht="12.75">
      <c r="B7" s="8" t="s">
        <v>16</v>
      </c>
      <c r="C7" s="8" t="s">
        <v>17</v>
      </c>
      <c r="D7" s="2">
        <v>150</v>
      </c>
      <c r="G7" t="s">
        <v>10</v>
      </c>
      <c r="H7" s="2">
        <v>26</v>
      </c>
    </row>
    <row r="8" spans="3:8" ht="12.75">
      <c r="C8" t="s">
        <v>12</v>
      </c>
      <c r="D8" s="2">
        <v>45</v>
      </c>
      <c r="E8" s="15"/>
      <c r="H8" s="2"/>
    </row>
    <row r="9" spans="4:8" ht="12.75">
      <c r="D9" s="3"/>
      <c r="E9" s="2">
        <f>D7+D8</f>
        <v>195</v>
      </c>
      <c r="G9" t="s">
        <v>3</v>
      </c>
      <c r="H9" s="2">
        <v>10</v>
      </c>
    </row>
    <row r="10" spans="4:8" ht="12.75">
      <c r="D10" s="4"/>
      <c r="E10" s="2"/>
      <c r="H10" s="2"/>
    </row>
    <row r="11" spans="2:8" ht="12.75">
      <c r="B11" s="8" t="s">
        <v>22</v>
      </c>
      <c r="E11" s="2">
        <v>74.19</v>
      </c>
      <c r="G11" s="8" t="s">
        <v>18</v>
      </c>
      <c r="H11" s="2">
        <v>131.58</v>
      </c>
    </row>
    <row r="12" spans="2:8" ht="12.75">
      <c r="B12" s="8"/>
      <c r="E12" s="2"/>
      <c r="G12" s="8"/>
      <c r="H12" s="2"/>
    </row>
    <row r="13" spans="2:8" ht="12.75">
      <c r="B13" s="8"/>
      <c r="E13" s="2"/>
      <c r="G13" s="8" t="s">
        <v>24</v>
      </c>
      <c r="H13" s="2">
        <v>6.48</v>
      </c>
    </row>
    <row r="14" spans="2:9" ht="12.75">
      <c r="B14" s="8"/>
      <c r="E14" s="2"/>
      <c r="G14" s="8"/>
      <c r="H14" s="2"/>
      <c r="I14" s="8"/>
    </row>
    <row r="15" spans="2:9" ht="12.75">
      <c r="B15" s="8"/>
      <c r="E15" s="2"/>
      <c r="G15" s="8" t="s">
        <v>19</v>
      </c>
      <c r="H15" s="2">
        <v>6</v>
      </c>
      <c r="I15" s="8"/>
    </row>
    <row r="16" spans="2:8" s="8" customFormat="1" ht="12.75">
      <c r="B16" s="12" t="s">
        <v>20</v>
      </c>
      <c r="E16" s="10"/>
      <c r="H16" s="11"/>
    </row>
    <row r="17" spans="2:8" s="8" customFormat="1" ht="12.75">
      <c r="B17" s="8" t="s">
        <v>21</v>
      </c>
      <c r="E17" s="10">
        <v>250</v>
      </c>
      <c r="G17" s="8" t="s">
        <v>23</v>
      </c>
      <c r="H17" s="10">
        <v>304.6</v>
      </c>
    </row>
    <row r="18" spans="5:8" s="8" customFormat="1" ht="12.75">
      <c r="E18" s="10"/>
      <c r="H18" s="11"/>
    </row>
    <row r="19" spans="2:8" s="8" customFormat="1" ht="12.75">
      <c r="B19" s="8" t="s">
        <v>13</v>
      </c>
      <c r="E19" s="10">
        <v>316.75</v>
      </c>
      <c r="G19" s="8" t="s">
        <v>14</v>
      </c>
      <c r="H19" s="10">
        <v>316.75</v>
      </c>
    </row>
    <row r="20" spans="5:8" s="8" customFormat="1" ht="12.75">
      <c r="E20" s="10"/>
      <c r="H20" s="10"/>
    </row>
    <row r="21" spans="5:8" s="8" customFormat="1" ht="12.75">
      <c r="E21" s="10"/>
      <c r="G21" s="8" t="s">
        <v>15</v>
      </c>
      <c r="H21" s="10">
        <v>20</v>
      </c>
    </row>
    <row r="22" spans="5:8" s="8" customFormat="1" ht="12.75">
      <c r="E22" s="10"/>
      <c r="H22" s="10"/>
    </row>
    <row r="23" spans="2:8" s="8" customFormat="1" ht="15.75">
      <c r="B23" s="1" t="s">
        <v>4</v>
      </c>
      <c r="E23" s="6">
        <f>SUM(E6:E22)</f>
        <v>835.94</v>
      </c>
      <c r="H23" s="6">
        <f>SUBTOTAL(9,H7:H22)</f>
        <v>821.4100000000001</v>
      </c>
    </row>
    <row r="24" s="8" customFormat="1" ht="12.75">
      <c r="E24" s="5"/>
    </row>
    <row r="25" spans="2:5" s="8" customFormat="1" ht="15.75">
      <c r="B25" s="8" t="s">
        <v>8</v>
      </c>
      <c r="E25" s="7">
        <f>E23-H23</f>
        <v>14.529999999999973</v>
      </c>
    </row>
    <row r="26" s="8" customFormat="1" ht="12.75"/>
    <row r="27" spans="2:8" s="1" customFormat="1" ht="15.75">
      <c r="B27" s="17" t="s">
        <v>11</v>
      </c>
      <c r="C27" s="17"/>
      <c r="D27" s="17"/>
      <c r="E27" s="17"/>
      <c r="F27" s="17"/>
      <c r="G27" s="17"/>
      <c r="H27" s="17"/>
    </row>
    <row r="28" s="8" customFormat="1" ht="12.75">
      <c r="I28" s="13"/>
    </row>
    <row r="29" spans="2:8" s="1" customFormat="1" ht="15.75">
      <c r="B29" s="8" t="s">
        <v>29</v>
      </c>
      <c r="C29" s="8"/>
      <c r="D29" s="8"/>
      <c r="E29" s="10">
        <v>422.39</v>
      </c>
      <c r="G29" s="10" t="s">
        <v>28</v>
      </c>
      <c r="H29" s="10">
        <v>436.92</v>
      </c>
    </row>
    <row r="30" spans="8:9" s="8" customFormat="1" ht="12.75">
      <c r="H30" s="10"/>
      <c r="I30" s="10"/>
    </row>
    <row r="31" spans="2:8" s="8" customFormat="1" ht="12.75">
      <c r="B31" s="8" t="s">
        <v>8</v>
      </c>
      <c r="E31" s="14">
        <f>E25</f>
        <v>14.529999999999973</v>
      </c>
      <c r="H31" s="11"/>
    </row>
    <row r="32" s="8" customFormat="1" ht="12.75"/>
    <row r="33" spans="2:11" ht="15.75">
      <c r="B33" s="1" t="s">
        <v>4</v>
      </c>
      <c r="E33" s="6">
        <f>SUM(E29:E32)</f>
        <v>436.91999999999996</v>
      </c>
      <c r="H33" s="6">
        <f>SUM(H29:H32)</f>
        <v>436.92</v>
      </c>
      <c r="I33" s="2"/>
      <c r="J33" s="2"/>
      <c r="K33" s="2"/>
    </row>
    <row r="35" spans="2:5" ht="15">
      <c r="B35" s="16" t="s">
        <v>25</v>
      </c>
      <c r="E35" s="2"/>
    </row>
    <row r="36" ht="12.75">
      <c r="B36" s="8" t="s">
        <v>30</v>
      </c>
    </row>
    <row r="37" ht="12.75">
      <c r="B37" s="8" t="s">
        <v>26</v>
      </c>
    </row>
    <row r="38" ht="12.75">
      <c r="B38" s="8" t="s">
        <v>27</v>
      </c>
    </row>
    <row r="39" ht="12.75">
      <c r="B39" s="8"/>
    </row>
    <row r="40" ht="12.75">
      <c r="G40" t="s">
        <v>7</v>
      </c>
    </row>
    <row r="41" ht="12.75">
      <c r="G41" t="s">
        <v>5</v>
      </c>
    </row>
    <row r="42" ht="12.75">
      <c r="G42" t="s">
        <v>6</v>
      </c>
    </row>
    <row r="44" ht="12.75">
      <c r="B44" s="9"/>
    </row>
    <row r="45" ht="12.75">
      <c r="B45" s="8"/>
    </row>
    <row r="49" ht="12.75">
      <c r="B49" s="9"/>
    </row>
  </sheetData>
  <sheetProtection/>
  <mergeCells count="3">
    <mergeCell ref="B3:H3"/>
    <mergeCell ref="B1:H1"/>
    <mergeCell ref="B27:H27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Terry</dc:creator>
  <cp:keywords/>
  <dc:description/>
  <cp:lastModifiedBy>Ian Terry</cp:lastModifiedBy>
  <cp:lastPrinted>2012-11-04T23:55:13Z</cp:lastPrinted>
  <dcterms:created xsi:type="dcterms:W3CDTF">2010-11-07T15:26:47Z</dcterms:created>
  <dcterms:modified xsi:type="dcterms:W3CDTF">2015-06-16T22:23:52Z</dcterms:modified>
  <cp:category/>
  <cp:version/>
  <cp:contentType/>
  <cp:contentStatus/>
</cp:coreProperties>
</file>